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D.1.4.1.01.1_PR2_EB" sheetId="1" state="visible" r:id="rId2"/>
  </sheets>
  <definedNames>
    <definedName function="false" hidden="false" localSheetId="0" name="_xlnm.Print_Area" vbProcedure="false">'D.1.4.1.01.1_PR2_EB'!$A$1:$G$72</definedName>
    <definedName function="false" hidden="false" localSheetId="0" name="_xlnm.Print_Area" vbProcedure="false">'D.1.4.1.01.1_PR2_EB'!$A$1:$G$65</definedName>
    <definedName function="false" hidden="false" localSheetId="0" name="_xlnm.Print_Area_0" vbProcedure="false">'D.1.4.1.01.1_PR2_EB'!$A$1:$G$72</definedName>
    <definedName function="false" hidden="false" localSheetId="0" name="_xlnm.Print_Area_0_0" vbProcedure="false">'D.1.4.1.01.1_PR2_EB'!$A$1:$G$65</definedName>
    <definedName function="false" hidden="false" localSheetId="0" name="_xlnm.Print_Area_0_0_0" vbProcedure="false">'D.1.4.1.01.1_PR2_EB'!$A$1:$G$72</definedName>
    <definedName function="false" hidden="false" localSheetId="0" name="_xlnm.Print_Area_0_0_0_0" vbProcedure="false">'D.1.4.1.01.1_PR2_EB'!$A$1:$G$65</definedName>
    <definedName function="false" hidden="false" localSheetId="0" name="_xlnm.Print_Area_0_0_0_0_0" vbProcedure="false">'D.1.4.1.01.1_PR2_EB'!$A$1:$G$72</definedName>
    <definedName function="false" hidden="false" localSheetId="0" name="_xlnm.Print_Area_0_0_0_0_0_0" vbProcedure="false">'D.1.4.1.01.1_PR2_EB'!$A$1:$G$65</definedName>
    <definedName function="false" hidden="false" localSheetId="0" name="_xlnm.Print_Area_0_0_0_0_0_0_0" vbProcedure="false">'D.1.4.1.01.1_PR2_EB'!$A$1:$G$72</definedName>
    <definedName function="false" hidden="false" localSheetId="0" name="_xlnm.Print_Area_0_0_0_0_0_0_0_0" vbProcedure="false">'D.1.4.1.01.1_PR2_EB'!$A$1:$G$37</definedName>
    <definedName function="false" hidden="false" localSheetId="0" name="_xlnm.Print_Area_0_0_0_0_0_0_0_0_0" vbProcedure="false">'D.1.4.1.01.1_PR2_EB'!$A$1:$G$72</definedName>
    <definedName function="false" hidden="false" localSheetId="0" name="_xlnm.Print_Area_0_0_0_0_0_0_0_0_0_0" vbProcedure="false">'D.1.4.1.01.1_PR2_EB'!$A$1:$G$22</definedName>
    <definedName function="false" hidden="false" localSheetId="0" name="_xlnm.Print_Area_0_0_0_0_0_0_0_0_0_0_0" vbProcedure="false">'D.1.4.1.01.1_PR2_EB'!$A$1:$G$16</definedName>
    <definedName function="false" hidden="false" localSheetId="0" name="_xlnm.Print_Area_0_0_0_0_0_0_0_0_0_0_0_0" vbProcedure="false">'D.1.4.1.01.1_PR2_EB'!$A$1:$G$9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<sst xmlns="http://schemas.openxmlformats.org/spreadsheetml/2006/main" count="26" uniqueCount="21">
  <si>
    <t xml:space="preserve">ENERGETICKÁ BILANCE</t>
  </si>
  <si>
    <t xml:space="preserve">ČSKÝ BROD NEMOCNICE GASTRO</t>
  </si>
  <si>
    <t xml:space="preserve">DISTRIBUČNÍ - SÍŤ</t>
  </si>
  <si>
    <t xml:space="preserve">ELEKTRICKÉ ZAŘÍZENÍ</t>
  </si>
  <si>
    <t xml:space="preserve">cosϕ</t>
  </si>
  <si>
    <t xml:space="preserve">Pi [kW]</t>
  </si>
  <si>
    <t xml:space="preserve">ß</t>
  </si>
  <si>
    <t xml:space="preserve">Pp [kW]</t>
  </si>
  <si>
    <t xml:space="preserve">Ip  [A]</t>
  </si>
  <si>
    <t xml:space="preserve">POZNÁMKY</t>
  </si>
  <si>
    <t xml:space="preserve">SO-01 Kuchyně</t>
  </si>
  <si>
    <t xml:space="preserve">GASTRO VARNA 1.PP+1NP</t>
  </si>
  <si>
    <t xml:space="preserve">VZT</t>
  </si>
  <si>
    <t xml:space="preserve">OSVĚTLENÍ</t>
  </si>
  <si>
    <t xml:space="preserve">ZÁSUVKY GASTRO</t>
  </si>
  <si>
    <t xml:space="preserve">CHLAZENÍ</t>
  </si>
  <si>
    <t xml:space="preserve">REZERVA</t>
  </si>
  <si>
    <t xml:space="preserve">CELKEM</t>
  </si>
  <si>
    <t xml:space="preserve">SO-02 Jídelny</t>
  </si>
  <si>
    <t xml:space="preserve">GASTRO VÝDEJ</t>
  </si>
  <si>
    <t xml:space="preserve">ZÁSUVKY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</si>
</sst>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6A6A6"/>
        <bgColor rgb="FFC0C0C0"/>
      </patternFill>
    </fill>
    <fill>
      <patternFill patternType="solid">
        <fgColor rgb="FFFFC000"/>
        <bgColor rgb="FFFFCC00"/>
      </patternFill>
    </fill>
    <fill>
      <patternFill patternType="solid">
        <fgColor rgb="FFFFCC00"/>
        <bgColor rgb="FFFFC0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C0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22"/>
  <sheetViews>
    <sheetView windowProtection="true" showFormulas="false" showGridLines="true" showRowColHeaders="true" showZeros="true" rightToLeft="false" tabSelected="true" showOutlineSymbols="true" defaultGridColor="true" view="pageBreakPreview" topLeftCell="A1" colorId="64" zoomScale="120" zoomScaleNormal="55" zoomScalePageLayoutView="120" workbookViewId="0">
      <pane xSplit="0" ySplit="3" topLeftCell="A4" activePane="bottomLeft" state="frozen"/>
      <selection pane="topLeft" activeCell="A1" activeCellId="0" sqref="A1"/>
      <selection pane="bottomLeft" activeCell="G6" activeCellId="0" sqref="G6"/>
    </sheetView>
  </sheetViews>
  <sheetFormatPr defaultRowHeight="13.8"/>
  <cols>
    <col collapsed="false" hidden="false" max="1" min="1" style="0" width="39.1479591836735"/>
    <col collapsed="false" hidden="false" max="2" min="2" style="0" width="6.0765306122449"/>
    <col collapsed="false" hidden="false" max="3" min="3" style="0" width="8.10204081632653"/>
    <col collapsed="false" hidden="false" max="4" min="4" style="0" width="6.0765306122449"/>
    <col collapsed="false" hidden="false" max="5" min="5" style="0" width="7.69387755102041"/>
    <col collapsed="false" hidden="false" max="6" min="6" style="0" width="6.0765306122449"/>
    <col collapsed="false" hidden="false" max="7" min="7" style="1" width="43.1989795918367"/>
    <col collapsed="false" hidden="false" max="1025" min="8" style="0" width="8.23469387755102"/>
  </cols>
  <sheetData>
    <row r="1" customFormat="false" ht="17.3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13.8" hidden="false" customHeight="false" outlineLevel="0" collapsed="false">
      <c r="A2" s="3" t="s">
        <v>1</v>
      </c>
      <c r="B2" s="4"/>
      <c r="C2" s="5" t="s">
        <v>2</v>
      </c>
      <c r="D2" s="5"/>
      <c r="E2" s="5"/>
      <c r="F2" s="5"/>
      <c r="G2" s="6"/>
    </row>
    <row r="3" customFormat="false" ht="13.8" hidden="false" customHeight="false" outlineLevel="0" collapsed="false">
      <c r="A3" s="7" t="s">
        <v>3</v>
      </c>
      <c r="B3" s="8" t="s">
        <v>4</v>
      </c>
      <c r="C3" s="9" t="s">
        <v>5</v>
      </c>
      <c r="D3" s="10" t="s">
        <v>6</v>
      </c>
      <c r="E3" s="9" t="s">
        <v>7</v>
      </c>
      <c r="F3" s="11" t="s">
        <v>8</v>
      </c>
      <c r="G3" s="12" t="s">
        <v>9</v>
      </c>
    </row>
    <row r="4" customFormat="false" ht="13.8" hidden="false" customHeight="false" outlineLevel="0" collapsed="false">
      <c r="A4" s="13" t="s">
        <v>10</v>
      </c>
      <c r="B4" s="13"/>
      <c r="C4" s="13"/>
      <c r="D4" s="13"/>
      <c r="E4" s="13"/>
      <c r="F4" s="13"/>
      <c r="G4" s="14"/>
    </row>
    <row r="5" customFormat="false" ht="13.8" hidden="false" customHeight="false" outlineLevel="0" collapsed="false">
      <c r="A5" s="15" t="s">
        <v>11</v>
      </c>
      <c r="B5" s="16" t="n">
        <v>0.95</v>
      </c>
      <c r="C5" s="17" t="n">
        <v>390.97</v>
      </c>
      <c r="D5" s="18" t="n">
        <v>0.7</v>
      </c>
      <c r="E5" s="19" t="n">
        <f aca="false">$C5*$D5</f>
        <v>273.679</v>
      </c>
      <c r="F5" s="20" t="n">
        <f aca="false">($E5*1000)/(693*$B5)</f>
        <v>415.704412546518</v>
      </c>
      <c r="G5" s="21"/>
    </row>
    <row r="6" customFormat="false" ht="13.8" hidden="false" customHeight="false" outlineLevel="0" collapsed="false">
      <c r="A6" s="15" t="s">
        <v>12</v>
      </c>
      <c r="B6" s="16" t="n">
        <v>0.9</v>
      </c>
      <c r="C6" s="22" t="n">
        <v>20</v>
      </c>
      <c r="D6" s="18" t="n">
        <v>0.7</v>
      </c>
      <c r="E6" s="19" t="n">
        <f aca="false">$C6*$D6</f>
        <v>14</v>
      </c>
      <c r="F6" s="20" t="n">
        <f aca="false">($E6*1000)/(693*$B6)</f>
        <v>22.4466891133558</v>
      </c>
      <c r="G6" s="21"/>
    </row>
    <row r="7" customFormat="false" ht="13.8" hidden="false" customHeight="false" outlineLevel="0" collapsed="false">
      <c r="A7" s="15" t="s">
        <v>13</v>
      </c>
      <c r="B7" s="16" t="n">
        <v>0.9</v>
      </c>
      <c r="C7" s="17" t="n">
        <v>4</v>
      </c>
      <c r="D7" s="18" t="n">
        <v>0.7</v>
      </c>
      <c r="E7" s="19" t="n">
        <f aca="false">$C7*$D7</f>
        <v>2.8</v>
      </c>
      <c r="F7" s="20" t="n">
        <f aca="false">($E7*1000)/(693*$B7)</f>
        <v>4.48933782267116</v>
      </c>
      <c r="G7" s="21"/>
    </row>
    <row r="8" customFormat="false" ht="13.8" hidden="false" customHeight="false" outlineLevel="0" collapsed="false">
      <c r="A8" s="15" t="s">
        <v>14</v>
      </c>
      <c r="B8" s="16" t="n">
        <v>0.9</v>
      </c>
      <c r="C8" s="17" t="n">
        <v>10</v>
      </c>
      <c r="D8" s="18" t="n">
        <v>0.6</v>
      </c>
      <c r="E8" s="19" t="n">
        <f aca="false">C8*D8</f>
        <v>6</v>
      </c>
      <c r="F8" s="20" t="n">
        <f aca="false">($E8*1000)/(693*$B8)</f>
        <v>9.62000962000962</v>
      </c>
      <c r="G8" s="21"/>
    </row>
    <row r="9" customFormat="false" ht="13.8" hidden="false" customHeight="false" outlineLevel="0" collapsed="false">
      <c r="A9" s="15" t="s">
        <v>15</v>
      </c>
      <c r="B9" s="16" t="n">
        <v>0.9</v>
      </c>
      <c r="C9" s="17" t="n">
        <v>0</v>
      </c>
      <c r="D9" s="18" t="n">
        <v>0</v>
      </c>
      <c r="E9" s="19" t="n">
        <f aca="false">$C9*$D9</f>
        <v>0</v>
      </c>
      <c r="F9" s="20" t="n">
        <f aca="false">($E9*1000)/(693*$B9)</f>
        <v>0</v>
      </c>
      <c r="G9" s="21"/>
    </row>
    <row r="10" customFormat="false" ht="13.8" hidden="false" customHeight="false" outlineLevel="0" collapsed="false">
      <c r="A10" s="15" t="s">
        <v>16</v>
      </c>
      <c r="B10" s="20" t="n">
        <v>0.9</v>
      </c>
      <c r="C10" s="17" t="n">
        <v>10</v>
      </c>
      <c r="D10" s="18" t="n">
        <v>0.6</v>
      </c>
      <c r="E10" s="19" t="n">
        <f aca="false">$C10*$D10</f>
        <v>6</v>
      </c>
      <c r="F10" s="20" t="n">
        <f aca="false">($E10*1000)/(693*$B10)</f>
        <v>9.62000962000962</v>
      </c>
      <c r="G10" s="21"/>
    </row>
    <row r="11" customFormat="false" ht="13.8" hidden="false" customHeight="false" outlineLevel="0" collapsed="false">
      <c r="A11" s="13" t="s">
        <v>17</v>
      </c>
      <c r="B11" s="23"/>
      <c r="C11" s="23" t="n">
        <f aca="false">SUM(C5:C10)</f>
        <v>434.97</v>
      </c>
      <c r="D11" s="23"/>
      <c r="E11" s="23" t="n">
        <f aca="false">SUM(E5:E10)</f>
        <v>302.479</v>
      </c>
      <c r="F11" s="23" t="n">
        <f aca="false">SUM(F5:F10)</f>
        <v>461.880458722564</v>
      </c>
      <c r="G11" s="14"/>
    </row>
    <row r="12" customFormat="false" ht="13.8" hidden="false" customHeight="false" outlineLevel="0" collapsed="false">
      <c r="A12" s="24"/>
      <c r="B12" s="24"/>
      <c r="C12" s="24"/>
      <c r="D12" s="24"/>
      <c r="E12" s="24"/>
      <c r="F12" s="24"/>
      <c r="G12" s="24"/>
    </row>
    <row r="13" customFormat="false" ht="13.8" hidden="false" customHeight="false" outlineLevel="0" collapsed="false">
      <c r="A13" s="24"/>
      <c r="B13" s="24"/>
      <c r="C13" s="24"/>
      <c r="D13" s="24"/>
      <c r="E13" s="24"/>
      <c r="F13" s="24"/>
      <c r="G13" s="24"/>
    </row>
    <row r="14" customFormat="false" ht="13.8" hidden="false" customHeight="false" outlineLevel="0" collapsed="false">
      <c r="A14" s="24"/>
      <c r="B14" s="24"/>
      <c r="C14" s="24"/>
      <c r="D14" s="24"/>
      <c r="E14" s="24"/>
      <c r="F14" s="24"/>
      <c r="G14" s="24"/>
    </row>
    <row r="15" customFormat="false" ht="13.8" hidden="false" customHeight="false" outlineLevel="0" collapsed="false">
      <c r="A15" s="13" t="s">
        <v>18</v>
      </c>
      <c r="B15" s="13"/>
      <c r="C15" s="13"/>
      <c r="D15" s="13"/>
      <c r="E15" s="13"/>
      <c r="F15" s="13"/>
      <c r="G15" s="14"/>
    </row>
    <row r="16" customFormat="false" ht="13.8" hidden="false" customHeight="false" outlineLevel="0" collapsed="false">
      <c r="A16" s="15" t="s">
        <v>19</v>
      </c>
      <c r="B16" s="16" t="n">
        <v>0.95</v>
      </c>
      <c r="C16" s="17" t="n">
        <v>75</v>
      </c>
      <c r="D16" s="18" t="n">
        <v>0.7</v>
      </c>
      <c r="E16" s="19" t="n">
        <f aca="false">$C16*$D16</f>
        <v>52.5</v>
      </c>
      <c r="F16" s="20" t="n">
        <f aca="false">($E16*1000)/(693*$B16)</f>
        <v>79.7448165869219</v>
      </c>
      <c r="G16" s="21"/>
    </row>
    <row r="17" customFormat="false" ht="13.8" hidden="false" customHeight="false" outlineLevel="0" collapsed="false">
      <c r="A17" s="15" t="s">
        <v>12</v>
      </c>
      <c r="B17" s="16" t="n">
        <v>0.9</v>
      </c>
      <c r="C17" s="17" t="n">
        <v>20</v>
      </c>
      <c r="D17" s="18" t="n">
        <v>0.7</v>
      </c>
      <c r="E17" s="19" t="n">
        <f aca="false">$C17*$D17</f>
        <v>14</v>
      </c>
      <c r="F17" s="20" t="n">
        <f aca="false">($E17*1000)/(693*$B17)</f>
        <v>22.4466891133558</v>
      </c>
      <c r="G17" s="21"/>
    </row>
    <row r="18" customFormat="false" ht="13.8" hidden="false" customHeight="false" outlineLevel="0" collapsed="false">
      <c r="A18" s="15" t="s">
        <v>13</v>
      </c>
      <c r="B18" s="16" t="n">
        <v>0.9</v>
      </c>
      <c r="C18" s="17" t="n">
        <v>5</v>
      </c>
      <c r="D18" s="18" t="n">
        <v>0.6</v>
      </c>
      <c r="E18" s="19" t="n">
        <f aca="false">$C18*$D18</f>
        <v>3</v>
      </c>
      <c r="F18" s="20" t="n">
        <f aca="false">($E18*1000)/(693*$B18)</f>
        <v>4.81000481000481</v>
      </c>
      <c r="G18" s="21"/>
    </row>
    <row r="19" customFormat="false" ht="13.8" hidden="false" customHeight="false" outlineLevel="0" collapsed="false">
      <c r="A19" s="15" t="s">
        <v>20</v>
      </c>
      <c r="B19" s="16" t="n">
        <v>0.9</v>
      </c>
      <c r="C19" s="17" t="n">
        <v>5</v>
      </c>
      <c r="D19" s="18" t="n">
        <v>0.7</v>
      </c>
      <c r="E19" s="19" t="n">
        <f aca="false">C19*D19</f>
        <v>3.5</v>
      </c>
      <c r="F19" s="20" t="n">
        <f aca="false">($E19*1000)/(693*$B19)</f>
        <v>5.61167227833895</v>
      </c>
      <c r="G19" s="21"/>
    </row>
    <row r="20" customFormat="false" ht="13.8" hidden="false" customHeight="false" outlineLevel="0" collapsed="false">
      <c r="A20" s="15" t="s">
        <v>15</v>
      </c>
      <c r="B20" s="16" t="n">
        <v>0.9</v>
      </c>
      <c r="C20" s="17" t="n">
        <v>0</v>
      </c>
      <c r="D20" s="18" t="n">
        <v>0.7</v>
      </c>
      <c r="E20" s="19" t="n">
        <f aca="false">$C20*$D20</f>
        <v>0</v>
      </c>
      <c r="F20" s="20" t="n">
        <f aca="false">($E20*1000)/(693*$B20)</f>
        <v>0</v>
      </c>
      <c r="G20" s="21"/>
    </row>
    <row r="21" customFormat="false" ht="13.8" hidden="false" customHeight="false" outlineLevel="0" collapsed="false">
      <c r="A21" s="15" t="s">
        <v>16</v>
      </c>
      <c r="B21" s="16" t="n">
        <v>0.9</v>
      </c>
      <c r="C21" s="17" t="n">
        <v>5</v>
      </c>
      <c r="D21" s="18" t="n">
        <v>0.7</v>
      </c>
      <c r="E21" s="19" t="n">
        <f aca="false">$C21*$D21</f>
        <v>3.5</v>
      </c>
      <c r="F21" s="20" t="n">
        <f aca="false">($E21*1000)/(693*$B21)</f>
        <v>5.61167227833895</v>
      </c>
      <c r="G21" s="21"/>
    </row>
    <row r="22" customFormat="false" ht="13.8" hidden="false" customHeight="false" outlineLevel="0" collapsed="false">
      <c r="A22" s="13" t="s">
        <v>17</v>
      </c>
      <c r="B22" s="23"/>
      <c r="C22" s="23" t="n">
        <f aca="false">SUM(C16:C21)</f>
        <v>110</v>
      </c>
      <c r="D22" s="23"/>
      <c r="E22" s="23" t="n">
        <f aca="false">SUM(E16:E21)</f>
        <v>76.5</v>
      </c>
      <c r="F22" s="23" t="n">
        <f aca="false">SUM(F16:F21)</f>
        <v>118.22485506696</v>
      </c>
      <c r="G22" s="14"/>
    </row>
  </sheetData>
  <mergeCells count="2">
    <mergeCell ref="A1:G1"/>
    <mergeCell ref="C2:F2"/>
  </mergeCells>
  <printOptions headings="false" gridLines="false" gridLinesSet="true" horizontalCentered="false" verticalCentered="false"/>
  <pageMargins left="0.7" right="0.7" top="0.7875" bottom="0.7875" header="0.511805555555555" footer="0.3"/>
  <pageSetup paperSize="9" scale="100" firstPageNumber="0" fitToWidth="1" fitToHeight="0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2618</TotalTime>
  <Application>LibreOffice/5.1.4.2$Windows_x86 LibreOffice_project/f99d75f39f1c57ebdd7ffc5f42867c12031db97a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2016-03-14T17:39:51Z</dcterms:created>
  <dc:creator>Richter David</dc:creator>
  <dc:description/>
  <dc:language>cs-CZ</dc:language>
  <cp:lastModifiedBy/>
  <cp:lastPrinted>2018-04-10T11:34:16Z</cp:lastPrinted>
  <dcterms:modified xsi:type="dcterms:W3CDTF">2018-07-12T09:20:04Z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